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C01C10E9-BD1A-4A02-8DE8-9146D2129E07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EAA!$A$1:$G$37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<sst xmlns="http://schemas.openxmlformats.org/spreadsheetml/2006/main" count="32" uniqueCount="32">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</sst>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1753988</xdr:colOff>
      <xdr:row>33</xdr:row>
      <xdr:rowOff>99753</xdr:rowOff>
    </xdr:from>
    <xdr:to>
      <xdr:col>2</xdr:col>
      <xdr:colOff>822343</xdr:colOff>
      <xdr:row>37</xdr:row>
      <xdr:rowOff>134665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725F2E8-53F3-4D75-8251-36B478556562}"/>
            </a:ext>
          </a:extLst>
        </xdr:cNvPr>
        <xdr:cNvSpPr txBox="1"/>
      </xdr:nvSpPr>
      <xdr:spPr>
        <a:xfrm>
          <a:off x="1953493" y="6143106"/>
          <a:ext cx="2310319" cy="633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282632</xdr:colOff>
      <xdr:row>33</xdr:row>
      <xdr:rowOff>91443</xdr:rowOff>
    </xdr:from>
    <xdr:to>
      <xdr:col>5</xdr:col>
      <xdr:colOff>540147</xdr:colOff>
      <xdr:row>38</xdr:row>
      <xdr:rowOff>8275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D21EE2A-8448-4620-AEB8-170D26E4965F}"/>
            </a:ext>
          </a:extLst>
        </xdr:cNvPr>
        <xdr:cNvSpPr txBox="1"/>
      </xdr:nvSpPr>
      <xdr:spPr>
        <a:xfrm>
          <a:off x="4754879" y="6134796"/>
          <a:ext cx="2319072" cy="6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109319603.05</v>
      </c>
      <c r="D8" s="7">
        <f>SUM(D10,D19)</f>
        <v>624235315.09000003</v>
      </c>
      <c r="E8" s="7">
        <f>SUM(E10,E19)</f>
        <v>569744253.92000008</v>
      </c>
      <c r="F8" s="7">
        <f>C8+D8-E8</f>
        <v>163810664.21999991</v>
      </c>
      <c r="G8" s="7">
        <f>F8-C8</f>
        <v>54491061.169999912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37140685.530000001</v>
      </c>
      <c r="D10" s="7">
        <f>SUM(D11:D17)</f>
        <v>612153089.41000009</v>
      </c>
      <c r="E10" s="7">
        <f>SUM(E11:E17)</f>
        <v>569744253.92000008</v>
      </c>
      <c r="F10" s="7">
        <f t="shared" ref="F10:F17" si="0">C10+D10-E10</f>
        <v>79549521.019999981</v>
      </c>
      <c r="G10" s="7">
        <f t="shared" ref="G10:G17" si="1">F10-C10</f>
        <v>42408835.48999998</v>
      </c>
    </row>
    <row r="11" spans="2:7" x14ac:dyDescent="0.2">
      <c r="B11" s="3" t="s">
        <v>6</v>
      </c>
      <c r="C11" s="8">
        <v>37016363.189999998</v>
      </c>
      <c r="D11" s="8">
        <v>469339174.67000002</v>
      </c>
      <c r="E11" s="8">
        <v>427503099.85000002</v>
      </c>
      <c r="F11" s="12">
        <f t="shared" si="0"/>
        <v>78852438.00999999</v>
      </c>
      <c r="G11" s="12">
        <f t="shared" si="1"/>
        <v>41836074.819999993</v>
      </c>
    </row>
    <row r="12" spans="2:7" x14ac:dyDescent="0.2">
      <c r="B12" s="3" t="s">
        <v>7</v>
      </c>
      <c r="C12" s="8">
        <v>124322.34</v>
      </c>
      <c r="D12" s="8">
        <v>142813914.74000001</v>
      </c>
      <c r="E12" s="8">
        <v>142241154.06999999</v>
      </c>
      <c r="F12" s="12">
        <f t="shared" si="0"/>
        <v>697083.01000002027</v>
      </c>
      <c r="G12" s="12">
        <f t="shared" si="1"/>
        <v>572760.6700000203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72178917.519999996</v>
      </c>
      <c r="D19" s="7">
        <f>SUM(D20:D28)</f>
        <v>12082225.679999998</v>
      </c>
      <c r="E19" s="7">
        <f>SUM(E20:E28)</f>
        <v>0</v>
      </c>
      <c r="F19" s="7">
        <f t="shared" ref="F19:F28" si="2">C19+D19-E19</f>
        <v>84261143.199999988</v>
      </c>
      <c r="G19" s="7">
        <f t="shared" ref="G19:G28" si="3">F19-C19</f>
        <v>12082225.679999992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29477941.77</v>
      </c>
      <c r="D22" s="8">
        <v>10349232.369999999</v>
      </c>
      <c r="E22" s="8">
        <v>0</v>
      </c>
      <c r="F22" s="12">
        <f t="shared" si="2"/>
        <v>39827174.140000001</v>
      </c>
      <c r="G22" s="12">
        <f t="shared" si="3"/>
        <v>10349232.370000001</v>
      </c>
    </row>
    <row r="23" spans="1:7" x14ac:dyDescent="0.2">
      <c r="B23" s="3" t="s">
        <v>18</v>
      </c>
      <c r="C23" s="8">
        <v>39818757.609999999</v>
      </c>
      <c r="D23" s="8">
        <v>1683414.2</v>
      </c>
      <c r="E23" s="8">
        <v>0</v>
      </c>
      <c r="F23" s="12">
        <f t="shared" si="2"/>
        <v>41502171.810000002</v>
      </c>
      <c r="G23" s="12">
        <f t="shared" si="3"/>
        <v>1683414.200000003</v>
      </c>
    </row>
    <row r="24" spans="1:7" x14ac:dyDescent="0.2">
      <c r="B24" s="3" t="s">
        <v>19</v>
      </c>
      <c r="C24" s="8">
        <v>2882218.14</v>
      </c>
      <c r="D24" s="8">
        <v>49579.11</v>
      </c>
      <c r="E24" s="8">
        <v>0</v>
      </c>
      <c r="F24" s="12">
        <f t="shared" si="2"/>
        <v>2931797.25</v>
      </c>
      <c r="G24" s="12">
        <f t="shared" si="3"/>
        <v>49579.10999999987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ht="11.95" customHeight="1" x14ac:dyDescent="0.2"/>
    <row r="39" s="18" customFormat="1" ht="11.95" customHeight="1" x14ac:dyDescent="0.2"/>
    <row r="40" s="18" customFormat="1" ht="11.8" customHeigh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2025-07-16T16:52:48Z</cp:lastPrinted>
  <dcterms:created xsi:type="dcterms:W3CDTF">2019-12-03T19:14:48Z</dcterms:created>
  <dcterms:modified xsi:type="dcterms:W3CDTF">2025-07-16T16:55:29Z</dcterms:modified>
</cp:coreProperties>
</file>